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H53" i="1" l="1"/>
  <c r="I53" i="1" s="1"/>
  <c r="I50" i="1" s="1"/>
  <c r="I52" i="1"/>
  <c r="H52" i="1"/>
  <c r="H50" i="1"/>
  <c r="H48" i="1"/>
  <c r="I48" i="1" s="1"/>
  <c r="H47" i="1"/>
  <c r="I47" i="1" s="1"/>
  <c r="I46" i="1"/>
  <c r="H46" i="1"/>
  <c r="H45" i="1"/>
  <c r="I45" i="1" s="1"/>
  <c r="H44" i="1"/>
  <c r="H42" i="1" s="1"/>
  <c r="I40" i="1"/>
  <c r="H40" i="1"/>
  <c r="H39" i="1"/>
  <c r="I39" i="1" s="1"/>
  <c r="H38" i="1"/>
  <c r="H36" i="1" s="1"/>
  <c r="H34" i="1" s="1"/>
  <c r="C34" i="1"/>
  <c r="D34" i="1" s="1"/>
  <c r="C33" i="1"/>
  <c r="D33" i="1" s="1"/>
  <c r="H32" i="1"/>
  <c r="I32" i="1" s="1"/>
  <c r="D32" i="1"/>
  <c r="C32" i="1"/>
  <c r="H31" i="1"/>
  <c r="I31" i="1" s="1"/>
  <c r="C31" i="1"/>
  <c r="D31" i="1" s="1"/>
  <c r="H30" i="1"/>
  <c r="I30" i="1" s="1"/>
  <c r="D30" i="1"/>
  <c r="C30" i="1"/>
  <c r="H29" i="1"/>
  <c r="I29" i="1" s="1"/>
  <c r="C29" i="1"/>
  <c r="D29" i="1" s="1"/>
  <c r="H28" i="1"/>
  <c r="I28" i="1" s="1"/>
  <c r="D28" i="1"/>
  <c r="C28" i="1"/>
  <c r="H27" i="1"/>
  <c r="H25" i="1" s="1"/>
  <c r="C27" i="1"/>
  <c r="C24" i="1" s="1"/>
  <c r="C26" i="1"/>
  <c r="D26" i="1" s="1"/>
  <c r="H23" i="1"/>
  <c r="I23" i="1" s="1"/>
  <c r="H22" i="1"/>
  <c r="I22" i="1" s="1"/>
  <c r="D22" i="1"/>
  <c r="C22" i="1"/>
  <c r="H21" i="1"/>
  <c r="I21" i="1" s="1"/>
  <c r="C21" i="1"/>
  <c r="D21" i="1" s="1"/>
  <c r="H20" i="1"/>
  <c r="I20" i="1" s="1"/>
  <c r="D20" i="1"/>
  <c r="C20" i="1"/>
  <c r="H19" i="1"/>
  <c r="I19" i="1" s="1"/>
  <c r="C19" i="1"/>
  <c r="D19" i="1" s="1"/>
  <c r="H18" i="1"/>
  <c r="I18" i="1" s="1"/>
  <c r="D18" i="1"/>
  <c r="C18" i="1"/>
  <c r="H17" i="1"/>
  <c r="I17" i="1" s="1"/>
  <c r="C17" i="1"/>
  <c r="C14" i="1" s="1"/>
  <c r="C12" i="1" s="1"/>
  <c r="H16" i="1"/>
  <c r="I16" i="1" s="1"/>
  <c r="I14" i="1" s="1"/>
  <c r="D16" i="1"/>
  <c r="I12" i="1" l="1"/>
  <c r="D17" i="1"/>
  <c r="D14" i="1" s="1"/>
  <c r="D27" i="1"/>
  <c r="D24" i="1" s="1"/>
  <c r="I44" i="1"/>
  <c r="I42" i="1" s="1"/>
  <c r="H14" i="1"/>
  <c r="H12" i="1" s="1"/>
  <c r="I27" i="1"/>
  <c r="I25" i="1" s="1"/>
  <c r="I38" i="1"/>
  <c r="I36" i="1" s="1"/>
  <c r="I34" i="1" s="1"/>
  <c r="D12" i="1" l="1"/>
</calcChain>
</file>

<file path=xl/sharedStrings.xml><?xml version="1.0" encoding="utf-8"?>
<sst xmlns="http://schemas.openxmlformats.org/spreadsheetml/2006/main" count="61" uniqueCount="58">
  <si>
    <t>Del 1 de enero al 31 de Marzo de 2015 y 2014</t>
  </si>
  <si>
    <t>(Pesos)</t>
  </si>
  <si>
    <t>Ente Público:</t>
  </si>
  <si>
    <t>INSTITUTO TECNOLOGICO SUPERIOR DE SALVATIERRA</t>
  </si>
  <si>
    <t>Concepto</t>
  </si>
  <si>
    <t>Aportaciones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</si>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</sst>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41">
    <xf numFmtId="0" fontId="0" fillId="0" borderId="0" xfId="0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4" fillId="3" borderId="0" xfId="0" applyNumberFormat="1" applyFont="1" applyFill="1" applyBorder="1" applyAlignment="1" applyProtection="1">
      <alignment horizontal="right"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11905</xdr:rowOff>
    </xdr:from>
    <xdr:to>
      <xdr:col>1</xdr:col>
      <xdr:colOff>35719</xdr:colOff>
      <xdr:row>3</xdr:row>
      <xdr:rowOff>91808</xdr:rowOff>
    </xdr:to>
    <xdr:sp macro="" textlink="">
      <xdr:nvSpPr>
        <xdr:cNvPr id="6" name="5 Rectángulo"/>
        <xdr:cNvSpPr/>
      </xdr:nvSpPr>
      <xdr:spPr>
        <a:xfrm>
          <a:off x="411956" y="11905"/>
          <a:ext cx="1576388" cy="59425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1</xdr:col>
      <xdr:colOff>0</xdr:colOff>
      <xdr:row>4</xdr:row>
      <xdr:rowOff>10583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0"/>
          <a:ext cx="1552575" cy="6963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Enero-marzo/Estados%20Fros%20y%20Pptales%202015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NOTAS"/>
      <sheetName val="Hoja1"/>
    </sheetNames>
    <sheetDataSet>
      <sheetData sheetId="0"/>
      <sheetData sheetId="1">
        <row r="17">
          <cell r="D17">
            <v>31081398.309999999</v>
          </cell>
          <cell r="I17">
            <v>419073.74</v>
          </cell>
        </row>
        <row r="18">
          <cell r="D18">
            <v>78063.94</v>
          </cell>
          <cell r="I18">
            <v>0</v>
          </cell>
        </row>
        <row r="19">
          <cell r="D19">
            <v>3442512.9</v>
          </cell>
          <cell r="I19">
            <v>0</v>
          </cell>
        </row>
        <row r="20">
          <cell r="D20">
            <v>0</v>
          </cell>
          <cell r="I20">
            <v>0</v>
          </cell>
        </row>
        <row r="21">
          <cell r="D21">
            <v>0</v>
          </cell>
          <cell r="I21">
            <v>0</v>
          </cell>
        </row>
        <row r="22">
          <cell r="D22">
            <v>0</v>
          </cell>
          <cell r="I22">
            <v>0</v>
          </cell>
        </row>
        <row r="23">
          <cell r="D23">
            <v>1827</v>
          </cell>
          <cell r="I23">
            <v>0</v>
          </cell>
        </row>
        <row r="24">
          <cell r="I24">
            <v>12180</v>
          </cell>
        </row>
        <row r="30">
          <cell r="D30">
            <v>0</v>
          </cell>
          <cell r="I30">
            <v>0</v>
          </cell>
        </row>
        <row r="31">
          <cell r="D31">
            <v>0</v>
          </cell>
          <cell r="I31">
            <v>0</v>
          </cell>
        </row>
        <row r="32">
          <cell r="D32">
            <v>56901010.659999996</v>
          </cell>
          <cell r="I32">
            <v>0</v>
          </cell>
        </row>
        <row r="33">
          <cell r="D33">
            <v>13618944.689999999</v>
          </cell>
          <cell r="I33">
            <v>0</v>
          </cell>
        </row>
        <row r="34">
          <cell r="I34">
            <v>0</v>
          </cell>
        </row>
        <row r="35">
          <cell r="D35">
            <v>-5054083.75</v>
          </cell>
          <cell r="I35">
            <v>0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0</v>
          </cell>
        </row>
        <row r="45">
          <cell r="I45">
            <v>74589452.480000004</v>
          </cell>
        </row>
        <row r="46">
          <cell r="I46">
            <v>0</v>
          </cell>
        </row>
        <row r="47">
          <cell r="I47">
            <v>0</v>
          </cell>
        </row>
        <row r="51">
          <cell r="I51">
            <v>2349985.61</v>
          </cell>
        </row>
        <row r="52">
          <cell r="I52">
            <v>22698981.920000002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9">
          <cell r="I59">
            <v>0</v>
          </cell>
        </row>
        <row r="60">
          <cell r="I6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K14" sqref="K14"/>
    </sheetView>
  </sheetViews>
  <sheetFormatPr baseColWidth="10" defaultRowHeight="15" x14ac:dyDescent="0.25"/>
  <cols>
    <col min="1" max="1" width="24.7109375" customWidth="1"/>
    <col min="2" max="2" width="21.140625" customWidth="1"/>
    <col min="3" max="3" width="11.42578125" bestFit="1" customWidth="1"/>
    <col min="4" max="4" width="10.42578125" bestFit="1" customWidth="1"/>
    <col min="5" max="5" width="10.7109375" customWidth="1"/>
    <col min="6" max="6" width="24.7109375" customWidth="1"/>
    <col min="7" max="7" width="28.140625" customWidth="1"/>
    <col min="8" max="8" width="6.42578125" bestFit="1" customWidth="1"/>
    <col min="9" max="9" width="9.85546875" bestFit="1" customWidth="1"/>
  </cols>
  <sheetData>
    <row r="1" spans="1:9" x14ac:dyDescent="0.25">
      <c r="A1" s="3"/>
      <c r="B1" s="2"/>
      <c r="C1" s="2"/>
      <c r="D1" s="2"/>
      <c r="E1" s="2"/>
      <c r="F1" s="2"/>
      <c r="G1" s="2"/>
      <c r="H1" s="2"/>
      <c r="I1" s="1"/>
    </row>
    <row r="2" spans="1:9" x14ac:dyDescent="0.25">
      <c r="A2" s="3"/>
      <c r="B2" s="2" t="s">
        <v>54</v>
      </c>
      <c r="C2" s="2"/>
      <c r="D2" s="2"/>
      <c r="E2" s="2"/>
      <c r="F2" s="2"/>
      <c r="G2" s="2"/>
      <c r="H2" s="2"/>
      <c r="I2" s="4"/>
    </row>
    <row r="3" spans="1:9" x14ac:dyDescent="0.25">
      <c r="A3" s="3"/>
      <c r="B3" s="2" t="s">
        <v>0</v>
      </c>
      <c r="C3" s="2"/>
      <c r="D3" s="2"/>
      <c r="E3" s="2"/>
      <c r="F3" s="2"/>
      <c r="G3" s="2"/>
      <c r="H3" s="2"/>
      <c r="I3" s="4"/>
    </row>
    <row r="4" spans="1:9" x14ac:dyDescent="0.25">
      <c r="A4" s="3"/>
      <c r="B4" s="2" t="s">
        <v>1</v>
      </c>
      <c r="C4" s="2"/>
      <c r="D4" s="2"/>
      <c r="E4" s="2"/>
      <c r="F4" s="2"/>
      <c r="G4" s="2"/>
      <c r="H4" s="2"/>
      <c r="I4" s="4"/>
    </row>
    <row r="5" spans="1:9" x14ac:dyDescent="0.25">
      <c r="A5" s="6"/>
      <c r="B5" s="8"/>
      <c r="C5" s="6" t="s">
        <v>2</v>
      </c>
      <c r="D5" s="7" t="s">
        <v>3</v>
      </c>
      <c r="E5" s="7"/>
      <c r="F5" s="7"/>
      <c r="G5" s="8"/>
      <c r="H5" s="8"/>
      <c r="I5" s="8"/>
    </row>
    <row r="6" spans="1:9" x14ac:dyDescent="0.25">
      <c r="A6" s="30"/>
      <c r="B6" s="30"/>
      <c r="C6" s="30"/>
      <c r="D6" s="30"/>
      <c r="E6" s="30"/>
      <c r="F6" s="5"/>
      <c r="G6" s="31"/>
      <c r="H6" s="5"/>
      <c r="I6" s="5"/>
    </row>
    <row r="7" spans="1:9" x14ac:dyDescent="0.25">
      <c r="A7" s="10"/>
      <c r="B7" s="10"/>
      <c r="C7" s="10"/>
      <c r="D7" s="10"/>
      <c r="E7" s="11"/>
      <c r="F7" s="9"/>
      <c r="G7" s="32"/>
      <c r="H7" s="9"/>
      <c r="I7" s="9"/>
    </row>
    <row r="8" spans="1:9" x14ac:dyDescent="0.25">
      <c r="A8" s="13"/>
      <c r="B8" s="13"/>
      <c r="C8" s="14"/>
      <c r="D8" s="14"/>
      <c r="E8" s="15"/>
      <c r="F8" s="9"/>
      <c r="G8" s="32"/>
      <c r="H8" s="9"/>
      <c r="I8" s="9"/>
    </row>
    <row r="9" spans="1:9" x14ac:dyDescent="0.25">
      <c r="A9" s="16" t="s">
        <v>4</v>
      </c>
      <c r="B9" s="16"/>
      <c r="C9" s="17" t="s">
        <v>55</v>
      </c>
      <c r="D9" s="17" t="s">
        <v>56</v>
      </c>
      <c r="E9" s="18"/>
      <c r="F9" s="16" t="s">
        <v>4</v>
      </c>
      <c r="G9" s="16"/>
      <c r="H9" s="17" t="s">
        <v>55</v>
      </c>
      <c r="I9" s="17" t="s">
        <v>56</v>
      </c>
    </row>
    <row r="10" spans="1:9" x14ac:dyDescent="0.25">
      <c r="A10" s="19"/>
      <c r="B10" s="19"/>
      <c r="C10" s="20"/>
      <c r="D10" s="20"/>
      <c r="E10" s="12"/>
      <c r="F10" s="9"/>
      <c r="G10" s="32"/>
      <c r="H10" s="9"/>
      <c r="I10" s="9"/>
    </row>
    <row r="11" spans="1:9" x14ac:dyDescent="0.25">
      <c r="A11" s="33"/>
      <c r="B11" s="33"/>
      <c r="C11" s="34"/>
      <c r="D11" s="34"/>
      <c r="E11" s="21"/>
      <c r="F11" s="9"/>
      <c r="G11" s="32"/>
      <c r="H11" s="9"/>
      <c r="I11" s="9"/>
    </row>
    <row r="12" spans="1:9" x14ac:dyDescent="0.25">
      <c r="A12" s="22" t="s">
        <v>6</v>
      </c>
      <c r="B12" s="22"/>
      <c r="C12" s="35">
        <f>C14+C24</f>
        <v>74042359.189999998</v>
      </c>
      <c r="D12" s="35">
        <f>D14+D24</f>
        <v>-26027314.559999999</v>
      </c>
      <c r="E12" s="21"/>
      <c r="F12" s="22" t="s">
        <v>7</v>
      </c>
      <c r="G12" s="22"/>
      <c r="H12" s="35">
        <f>H14+H25</f>
        <v>0</v>
      </c>
      <c r="I12" s="35">
        <f>I14+I25</f>
        <v>431253.74</v>
      </c>
    </row>
    <row r="13" spans="1:9" x14ac:dyDescent="0.25">
      <c r="A13" s="24"/>
      <c r="B13" s="28"/>
      <c r="C13" s="36"/>
      <c r="D13" s="36"/>
      <c r="E13" s="21"/>
      <c r="F13" s="24"/>
      <c r="G13" s="24"/>
      <c r="H13" s="36"/>
      <c r="I13" s="36"/>
    </row>
    <row r="14" spans="1:9" x14ac:dyDescent="0.25">
      <c r="A14" s="22" t="s">
        <v>8</v>
      </c>
      <c r="B14" s="22"/>
      <c r="C14" s="35">
        <f>SUM(C16:C22)</f>
        <v>3522403.84</v>
      </c>
      <c r="D14" s="35">
        <f>SUM(D16:D22)</f>
        <v>-31081398.309999999</v>
      </c>
      <c r="E14" s="21"/>
      <c r="F14" s="22" t="s">
        <v>9</v>
      </c>
      <c r="G14" s="22"/>
      <c r="H14" s="35">
        <f>SUM(H16:H23)</f>
        <v>0</v>
      </c>
      <c r="I14" s="35">
        <f>SUM(I16:I23)</f>
        <v>431253.74</v>
      </c>
    </row>
    <row r="15" spans="1:9" x14ac:dyDescent="0.25">
      <c r="A15" s="24"/>
      <c r="B15" s="28"/>
      <c r="C15" s="36"/>
      <c r="D15" s="36"/>
      <c r="E15" s="21"/>
      <c r="F15" s="24"/>
      <c r="G15" s="24"/>
      <c r="H15" s="36"/>
      <c r="I15" s="36"/>
    </row>
    <row r="16" spans="1:9" x14ac:dyDescent="0.25">
      <c r="A16" s="23" t="s">
        <v>10</v>
      </c>
      <c r="B16" s="23"/>
      <c r="C16" s="37">
        <v>0</v>
      </c>
      <c r="D16" s="37">
        <f>IF(C16&gt;0,0,[1]ESF!C17-[1]ESF!D17)</f>
        <v>-31081398.309999999</v>
      </c>
      <c r="E16" s="21"/>
      <c r="F16" s="23" t="s">
        <v>11</v>
      </c>
      <c r="G16" s="23"/>
      <c r="H16" s="37">
        <f>IF([1]ESF!H17&gt;[1]ESF!I17,[1]ESF!H17-[1]ESF!I17,0)</f>
        <v>0</v>
      </c>
      <c r="I16" s="37">
        <f>IF(H16&gt;0,0,[1]ESF!I17-[1]ESF!H17)</f>
        <v>419073.74</v>
      </c>
    </row>
    <row r="17" spans="1:9" x14ac:dyDescent="0.25">
      <c r="A17" s="23" t="s">
        <v>12</v>
      </c>
      <c r="B17" s="23"/>
      <c r="C17" s="37">
        <f>IF([1]ESF!C18&lt;[1]ESF!D18,[1]ESF!D18-[1]ESF!C18,0)</f>
        <v>78063.94</v>
      </c>
      <c r="D17" s="37">
        <f>IF(C17&gt;0,0,[1]ESF!C18-[1]ESF!D18)</f>
        <v>0</v>
      </c>
      <c r="E17" s="21"/>
      <c r="F17" s="23" t="s">
        <v>13</v>
      </c>
      <c r="G17" s="23"/>
      <c r="H17" s="37">
        <f>IF([1]ESF!H18&gt;[1]ESF!I18,[1]ESF!H18-[1]ESF!I18,0)</f>
        <v>0</v>
      </c>
      <c r="I17" s="37">
        <f>IF(H17&gt;0,0,[1]ESF!I18-[1]ESF!H18)</f>
        <v>0</v>
      </c>
    </row>
    <row r="18" spans="1:9" x14ac:dyDescent="0.25">
      <c r="A18" s="23" t="s">
        <v>14</v>
      </c>
      <c r="B18" s="23"/>
      <c r="C18" s="37">
        <f>IF([1]ESF!C19&lt;[1]ESF!D19,[1]ESF!D19-[1]ESF!C19,0)</f>
        <v>3442512.9</v>
      </c>
      <c r="D18" s="37">
        <f>IF(C18&gt;0,0,[1]ESF!C19-[1]ESF!D19)</f>
        <v>0</v>
      </c>
      <c r="E18" s="21"/>
      <c r="F18" s="23" t="s">
        <v>15</v>
      </c>
      <c r="G18" s="23"/>
      <c r="H18" s="37">
        <f>IF([1]ESF!H19&gt;[1]ESF!I19,[1]ESF!H19-[1]ESF!I19,0)</f>
        <v>0</v>
      </c>
      <c r="I18" s="37">
        <f>IF(H18&gt;0,0,[1]ESF!I19-[1]ESF!H19)</f>
        <v>0</v>
      </c>
    </row>
    <row r="19" spans="1:9" x14ac:dyDescent="0.25">
      <c r="A19" s="23" t="s">
        <v>16</v>
      </c>
      <c r="B19" s="23"/>
      <c r="C19" s="37">
        <f>IF([1]ESF!C20&lt;[1]ESF!D20,[1]ESF!D20-[1]ESF!C20,0)</f>
        <v>0</v>
      </c>
      <c r="D19" s="37">
        <f>IF(C19&gt;0,0,[1]ESF!C20-[1]ESF!D20)</f>
        <v>0</v>
      </c>
      <c r="E19" s="21"/>
      <c r="F19" s="23" t="s">
        <v>17</v>
      </c>
      <c r="G19" s="23"/>
      <c r="H19" s="37">
        <f>IF([1]ESF!H20&gt;[1]ESF!I20,[1]ESF!H20-[1]ESF!I20,0)</f>
        <v>0</v>
      </c>
      <c r="I19" s="37">
        <f>IF(H19&gt;0,0,[1]ESF!I20-[1]ESF!H20)</f>
        <v>0</v>
      </c>
    </row>
    <row r="20" spans="1:9" x14ac:dyDescent="0.25">
      <c r="A20" s="23" t="s">
        <v>18</v>
      </c>
      <c r="B20" s="23"/>
      <c r="C20" s="37">
        <f>IF([1]ESF!C21&lt;[1]ESF!D21,[1]ESF!D21-[1]ESF!C21,0)</f>
        <v>0</v>
      </c>
      <c r="D20" s="37">
        <f>IF(C20&gt;0,0,[1]ESF!C21-[1]ESF!D21)</f>
        <v>0</v>
      </c>
      <c r="E20" s="21"/>
      <c r="F20" s="23" t="s">
        <v>19</v>
      </c>
      <c r="G20" s="23"/>
      <c r="H20" s="37">
        <f>IF([1]ESF!H21&gt;[1]ESF!I21,[1]ESF!H21-[1]ESF!I21,0)</f>
        <v>0</v>
      </c>
      <c r="I20" s="37">
        <f>IF(H20&gt;0,0,[1]ESF!I21-[1]ESF!H21)</f>
        <v>0</v>
      </c>
    </row>
    <row r="21" spans="1:9" x14ac:dyDescent="0.25">
      <c r="A21" s="23" t="s">
        <v>20</v>
      </c>
      <c r="B21" s="23"/>
      <c r="C21" s="37">
        <f>IF([1]ESF!C22&lt;[1]ESF!D22,[1]ESF!D22-[1]ESF!C22,0)</f>
        <v>0</v>
      </c>
      <c r="D21" s="37">
        <f>IF(C21&gt;0,0,[1]ESF!C22-[1]ESF!D22)</f>
        <v>0</v>
      </c>
      <c r="E21" s="21"/>
      <c r="F21" s="25" t="s">
        <v>21</v>
      </c>
      <c r="G21" s="25"/>
      <c r="H21" s="37">
        <f>IF([1]ESF!H22&gt;[1]ESF!I22,[1]ESF!H22-[1]ESF!I22,0)</f>
        <v>0</v>
      </c>
      <c r="I21" s="37">
        <f>IF(H21&gt;0,0,[1]ESF!I22-[1]ESF!H22)</f>
        <v>0</v>
      </c>
    </row>
    <row r="22" spans="1:9" x14ac:dyDescent="0.25">
      <c r="A22" s="23" t="s">
        <v>22</v>
      </c>
      <c r="B22" s="23"/>
      <c r="C22" s="37">
        <f>IF([1]ESF!C23&lt;[1]ESF!D23,[1]ESF!D23-[1]ESF!C23,0)</f>
        <v>1827</v>
      </c>
      <c r="D22" s="37">
        <f>IF(C22&gt;0,0,[1]ESF!C23-[1]ESF!D23)</f>
        <v>0</v>
      </c>
      <c r="E22" s="21"/>
      <c r="F22" s="23" t="s">
        <v>23</v>
      </c>
      <c r="G22" s="23"/>
      <c r="H22" s="37">
        <f>IF([1]ESF!H23&gt;[1]ESF!I23,[1]ESF!H23-[1]ESF!I23,0)</f>
        <v>0</v>
      </c>
      <c r="I22" s="37">
        <f>IF(H22&gt;0,0,[1]ESF!I23-[1]ESF!H23)</f>
        <v>0</v>
      </c>
    </row>
    <row r="23" spans="1:9" x14ac:dyDescent="0.25">
      <c r="A23" s="24"/>
      <c r="B23" s="28"/>
      <c r="C23" s="36"/>
      <c r="D23" s="36"/>
      <c r="E23" s="21"/>
      <c r="F23" s="23" t="s">
        <v>24</v>
      </c>
      <c r="G23" s="23"/>
      <c r="H23" s="37">
        <f>IF([1]ESF!H24&gt;[1]ESF!I24,[1]ESF!H24-[1]ESF!I24,0)</f>
        <v>0</v>
      </c>
      <c r="I23" s="37">
        <f>IF(H23&gt;0,0,[1]ESF!I24-[1]ESF!H24)</f>
        <v>12180</v>
      </c>
    </row>
    <row r="24" spans="1:9" x14ac:dyDescent="0.25">
      <c r="A24" s="22" t="s">
        <v>25</v>
      </c>
      <c r="B24" s="22"/>
      <c r="C24" s="35">
        <f>SUM(C26:C34)</f>
        <v>70519955.349999994</v>
      </c>
      <c r="D24" s="35">
        <f>SUM(D26:D34)</f>
        <v>5054083.75</v>
      </c>
      <c r="E24" s="21"/>
      <c r="F24" s="24"/>
      <c r="G24" s="24"/>
      <c r="H24" s="36"/>
      <c r="I24" s="36"/>
    </row>
    <row r="25" spans="1:9" x14ac:dyDescent="0.25">
      <c r="A25" s="24"/>
      <c r="B25" s="28"/>
      <c r="C25" s="36"/>
      <c r="D25" s="36"/>
      <c r="E25" s="21"/>
      <c r="F25" s="26" t="s">
        <v>26</v>
      </c>
      <c r="G25" s="26"/>
      <c r="H25" s="35">
        <f>SUM(H27:H32)</f>
        <v>0</v>
      </c>
      <c r="I25" s="35">
        <f>SUM(I27:I32)</f>
        <v>0</v>
      </c>
    </row>
    <row r="26" spans="1:9" x14ac:dyDescent="0.25">
      <c r="A26" s="23" t="s">
        <v>27</v>
      </c>
      <c r="B26" s="23"/>
      <c r="C26" s="37">
        <f>IF([1]ESF!C30&lt;[1]ESF!D30,[1]ESF!D30-[1]ESF!C30,0)</f>
        <v>0</v>
      </c>
      <c r="D26" s="37">
        <f>IF(C26&gt;0,0,[1]ESF!C30-[1]ESF!D30)</f>
        <v>0</v>
      </c>
      <c r="E26" s="21"/>
      <c r="F26" s="24"/>
      <c r="G26" s="24"/>
      <c r="H26" s="36"/>
      <c r="I26" s="36"/>
    </row>
    <row r="27" spans="1:9" x14ac:dyDescent="0.25">
      <c r="A27" s="23" t="s">
        <v>29</v>
      </c>
      <c r="B27" s="23"/>
      <c r="C27" s="37">
        <f>IF([1]ESF!C31&lt;[1]ESF!D31,[1]ESF!D31-[1]ESF!C31,0)</f>
        <v>0</v>
      </c>
      <c r="D27" s="37">
        <f>IF(C27&gt;0,0,[1]ESF!C31-[1]ESF!D31)</f>
        <v>0</v>
      </c>
      <c r="E27" s="21"/>
      <c r="F27" s="23" t="s">
        <v>28</v>
      </c>
      <c r="G27" s="23"/>
      <c r="H27" s="37">
        <f>IF([1]ESF!H30&gt;[1]ESF!I30,[1]ESF!H30-[1]ESF!I30,0)</f>
        <v>0</v>
      </c>
      <c r="I27" s="37">
        <f>IF(H27&gt;0,0,[1]ESF!I30-[1]ESF!H30)</f>
        <v>0</v>
      </c>
    </row>
    <row r="28" spans="1:9" x14ac:dyDescent="0.25">
      <c r="A28" s="23" t="s">
        <v>31</v>
      </c>
      <c r="B28" s="23"/>
      <c r="C28" s="37">
        <f>IF([1]ESF!C32&lt;[1]ESF!D32,[1]ESF!D32-[1]ESF!C32,0)</f>
        <v>56901010.659999996</v>
      </c>
      <c r="D28" s="37">
        <f>IF(C28&gt;0,0,[1]ESF!C32-[1]ESF!D32)</f>
        <v>0</v>
      </c>
      <c r="E28" s="21"/>
      <c r="F28" s="23" t="s">
        <v>30</v>
      </c>
      <c r="G28" s="23"/>
      <c r="H28" s="37">
        <f>IF([1]ESF!H31&gt;[1]ESF!I31,[1]ESF!H31-[1]ESF!I31,0)</f>
        <v>0</v>
      </c>
      <c r="I28" s="37">
        <f>IF(H28&gt;0,0,[1]ESF!I31-[1]ESF!H31)</f>
        <v>0</v>
      </c>
    </row>
    <row r="29" spans="1:9" x14ac:dyDescent="0.25">
      <c r="A29" s="23" t="s">
        <v>33</v>
      </c>
      <c r="B29" s="23"/>
      <c r="C29" s="37">
        <f>IF([1]ESF!C33&lt;[1]ESF!D33,[1]ESF!D33-[1]ESF!C33,0)</f>
        <v>13618944.689999999</v>
      </c>
      <c r="D29" s="37">
        <f>IF(C29&gt;0,0,[1]ESF!C33-[1]ESF!D33)</f>
        <v>0</v>
      </c>
      <c r="E29" s="21"/>
      <c r="F29" s="23" t="s">
        <v>32</v>
      </c>
      <c r="G29" s="23"/>
      <c r="H29" s="37">
        <f>IF([1]ESF!H32&gt;[1]ESF!I32,[1]ESF!H32-[1]ESF!I32,0)</f>
        <v>0</v>
      </c>
      <c r="I29" s="37">
        <f>IF(H29&gt;0,0,[1]ESF!I32-[1]ESF!H32)</f>
        <v>0</v>
      </c>
    </row>
    <row r="30" spans="1:9" x14ac:dyDescent="0.25">
      <c r="A30" s="23" t="s">
        <v>35</v>
      </c>
      <c r="B30" s="23"/>
      <c r="C30" s="37">
        <f>IF([1]ESF!C34&lt;[1]ESF!D34,[1]ESF!D34-[1]ESF!C34,0)</f>
        <v>0</v>
      </c>
      <c r="D30" s="37">
        <f>IF(C30&gt;0,0,[1]ESF!C34-[1]ESF!D34)</f>
        <v>0</v>
      </c>
      <c r="E30" s="21"/>
      <c r="F30" s="23" t="s">
        <v>34</v>
      </c>
      <c r="G30" s="23"/>
      <c r="H30" s="37">
        <f>IF([1]ESF!H33&gt;[1]ESF!I33,[1]ESF!H33-[1]ESF!I33,0)</f>
        <v>0</v>
      </c>
      <c r="I30" s="37">
        <f>IF(H30&gt;0,0,[1]ESF!I33-[1]ESF!H33)</f>
        <v>0</v>
      </c>
    </row>
    <row r="31" spans="1:9" x14ac:dyDescent="0.25">
      <c r="A31" s="25" t="s">
        <v>37</v>
      </c>
      <c r="B31" s="25"/>
      <c r="C31" s="37">
        <f>IF([1]ESF!C35&lt;[1]ESF!D35,[1]ESF!D35-[1]ESF!C35,0)</f>
        <v>0</v>
      </c>
      <c r="D31" s="37">
        <f>IF(C31&gt;0,0,[1]ESF!C35-[1]ESF!D35)</f>
        <v>5054083.75</v>
      </c>
      <c r="E31" s="21"/>
      <c r="F31" s="25" t="s">
        <v>36</v>
      </c>
      <c r="G31" s="25"/>
      <c r="H31" s="37">
        <f>IF([1]ESF!H34&gt;[1]ESF!I34,[1]ESF!H34-[1]ESF!I34,0)</f>
        <v>0</v>
      </c>
      <c r="I31" s="37">
        <f>IF(H31&gt;0,0,[1]ESF!I34-[1]ESF!H34)</f>
        <v>0</v>
      </c>
    </row>
    <row r="32" spans="1:9" x14ac:dyDescent="0.25">
      <c r="A32" s="23" t="s">
        <v>39</v>
      </c>
      <c r="B32" s="23"/>
      <c r="C32" s="37">
        <f>IF([1]ESF!C36&lt;[1]ESF!D36,[1]ESF!D36-[1]ESF!C36,0)</f>
        <v>0</v>
      </c>
      <c r="D32" s="37">
        <f>IF(C32&gt;0,0,[1]ESF!C36-[1]ESF!D36)</f>
        <v>0</v>
      </c>
      <c r="E32" s="21"/>
      <c r="F32" s="23" t="s">
        <v>38</v>
      </c>
      <c r="G32" s="23"/>
      <c r="H32" s="37">
        <f>IF([1]ESF!H35&gt;[1]ESF!I35,[1]ESF!H35-[1]ESF!I35,0)</f>
        <v>0</v>
      </c>
      <c r="I32" s="37">
        <f>IF(H32&gt;0,0,[1]ESF!I35-[1]ESF!H35)</f>
        <v>0</v>
      </c>
    </row>
    <row r="33" spans="1:9" x14ac:dyDescent="0.25">
      <c r="A33" s="25" t="s">
        <v>40</v>
      </c>
      <c r="B33" s="25"/>
      <c r="C33" s="37">
        <f>IF([1]ESF!C37&lt;[1]ESF!D37,[1]ESF!D37-[1]ESF!C37,0)</f>
        <v>0</v>
      </c>
      <c r="D33" s="37">
        <f>IF(C33&gt;0,0,[1]ESF!C37-[1]ESF!D37)</f>
        <v>0</v>
      </c>
      <c r="E33" s="21"/>
      <c r="F33" s="24"/>
      <c r="G33" s="24"/>
      <c r="H33" s="38"/>
      <c r="I33" s="38"/>
    </row>
    <row r="34" spans="1:9" x14ac:dyDescent="0.25">
      <c r="A34" s="23" t="s">
        <v>41</v>
      </c>
      <c r="B34" s="23"/>
      <c r="C34" s="37">
        <f>IF([1]ESF!C38&lt;[1]ESF!D38,[1]ESF!D38-[1]ESF!C38,0)</f>
        <v>0</v>
      </c>
      <c r="D34" s="37">
        <f>IF(C34&gt;0,0,[1]ESF!C38-[1]ESF!D38)</f>
        <v>0</v>
      </c>
      <c r="E34" s="21"/>
      <c r="F34" s="22" t="s">
        <v>42</v>
      </c>
      <c r="G34" s="22"/>
      <c r="H34" s="35">
        <f>H36+H42+H50</f>
        <v>0</v>
      </c>
      <c r="I34" s="35">
        <f>I36+I42+I50</f>
        <v>99638420.010000005</v>
      </c>
    </row>
    <row r="35" spans="1:9" x14ac:dyDescent="0.25">
      <c r="A35" s="24"/>
      <c r="B35" s="28"/>
      <c r="C35" s="38"/>
      <c r="D35" s="38"/>
      <c r="E35" s="21"/>
      <c r="F35" s="24"/>
      <c r="G35" s="24"/>
      <c r="H35" s="36"/>
      <c r="I35" s="36"/>
    </row>
    <row r="36" spans="1:9" x14ac:dyDescent="0.25">
      <c r="A36" s="9"/>
      <c r="B36" s="9"/>
      <c r="C36" s="9"/>
      <c r="D36" s="9"/>
      <c r="E36" s="21"/>
      <c r="F36" s="22" t="s">
        <v>43</v>
      </c>
      <c r="G36" s="22"/>
      <c r="H36" s="35">
        <f>SUM(H38:H40)</f>
        <v>0</v>
      </c>
      <c r="I36" s="35">
        <f>SUM(I38:I40)</f>
        <v>74589452.480000004</v>
      </c>
    </row>
    <row r="37" spans="1:9" x14ac:dyDescent="0.25">
      <c r="A37" s="9"/>
      <c r="B37" s="9"/>
      <c r="C37" s="9"/>
      <c r="D37" s="9"/>
      <c r="E37" s="21"/>
      <c r="F37" s="24"/>
      <c r="G37" s="24"/>
      <c r="H37" s="36"/>
      <c r="I37" s="36"/>
    </row>
    <row r="38" spans="1:9" x14ac:dyDescent="0.25">
      <c r="A38" s="9"/>
      <c r="B38" s="9"/>
      <c r="C38" s="9"/>
      <c r="D38" s="9"/>
      <c r="E38" s="21"/>
      <c r="F38" s="23" t="s">
        <v>5</v>
      </c>
      <c r="G38" s="23"/>
      <c r="H38" s="37">
        <f>IF([1]ESF!H45&gt;[1]ESF!I45,[1]ESF!H45-[1]ESF!I45,0)</f>
        <v>0</v>
      </c>
      <c r="I38" s="37">
        <f>IF(H38&gt;0,0,[1]ESF!I45-[1]ESF!H45)</f>
        <v>74589452.480000004</v>
      </c>
    </row>
    <row r="39" spans="1:9" x14ac:dyDescent="0.25">
      <c r="A39" s="9"/>
      <c r="B39" s="9"/>
      <c r="C39" s="9"/>
      <c r="D39" s="9"/>
      <c r="E39" s="21"/>
      <c r="F39" s="23" t="s">
        <v>44</v>
      </c>
      <c r="G39" s="23"/>
      <c r="H39" s="37">
        <f>IF([1]ESF!H46&gt;[1]ESF!I46,[1]ESF!H46-[1]ESF!I46,0)</f>
        <v>0</v>
      </c>
      <c r="I39" s="37">
        <f>IF(H39&gt;0,0,[1]ESF!I46-[1]ESF!H46)</f>
        <v>0</v>
      </c>
    </row>
    <row r="40" spans="1:9" x14ac:dyDescent="0.25">
      <c r="A40" s="9"/>
      <c r="B40" s="9"/>
      <c r="C40" s="9"/>
      <c r="D40" s="9"/>
      <c r="E40" s="21"/>
      <c r="F40" s="23" t="s">
        <v>45</v>
      </c>
      <c r="G40" s="23"/>
      <c r="H40" s="37">
        <f>IF([1]ESF!H47&gt;[1]ESF!I47,[1]ESF!H47-[1]ESF!I47,0)</f>
        <v>0</v>
      </c>
      <c r="I40" s="37">
        <f>IF(H40&gt;0,0,[1]ESF!I47-[1]ESF!H47)</f>
        <v>0</v>
      </c>
    </row>
    <row r="41" spans="1:9" x14ac:dyDescent="0.25">
      <c r="A41" s="9"/>
      <c r="B41" s="9"/>
      <c r="C41" s="9"/>
      <c r="D41" s="9"/>
      <c r="E41" s="21"/>
      <c r="F41" s="24"/>
      <c r="G41" s="24"/>
      <c r="H41" s="36"/>
      <c r="I41" s="36"/>
    </row>
    <row r="42" spans="1:9" x14ac:dyDescent="0.25">
      <c r="A42" s="9"/>
      <c r="B42" s="9"/>
      <c r="C42" s="9"/>
      <c r="D42" s="9"/>
      <c r="E42" s="21"/>
      <c r="F42" s="22" t="s">
        <v>46</v>
      </c>
      <c r="G42" s="22"/>
      <c r="H42" s="35">
        <f>SUM(H44:H48)</f>
        <v>0</v>
      </c>
      <c r="I42" s="35">
        <f>SUM(I44:I48)</f>
        <v>25048967.530000001</v>
      </c>
    </row>
    <row r="43" spans="1:9" x14ac:dyDescent="0.25">
      <c r="A43" s="9"/>
      <c r="B43" s="9"/>
      <c r="C43" s="9"/>
      <c r="D43" s="9"/>
      <c r="E43" s="21"/>
      <c r="F43" s="24"/>
      <c r="G43" s="24"/>
      <c r="H43" s="36"/>
      <c r="I43" s="36"/>
    </row>
    <row r="44" spans="1:9" x14ac:dyDescent="0.25">
      <c r="A44" s="9"/>
      <c r="B44" s="9"/>
      <c r="C44" s="9"/>
      <c r="D44" s="9"/>
      <c r="E44" s="21"/>
      <c r="F44" s="23" t="s">
        <v>47</v>
      </c>
      <c r="G44" s="23"/>
      <c r="H44" s="37">
        <f>IF([1]ESF!H51&gt;[1]ESF!I51,[1]ESF!H51-[1]ESF!I51,0)</f>
        <v>0</v>
      </c>
      <c r="I44" s="37">
        <f>IF(H44&gt;0,0,[1]ESF!I51-[1]ESF!H51)</f>
        <v>2349985.61</v>
      </c>
    </row>
    <row r="45" spans="1:9" x14ac:dyDescent="0.25">
      <c r="A45" s="9"/>
      <c r="B45" s="9"/>
      <c r="C45" s="9"/>
      <c r="D45" s="9"/>
      <c r="E45" s="21"/>
      <c r="F45" s="23" t="s">
        <v>48</v>
      </c>
      <c r="G45" s="23"/>
      <c r="H45" s="37">
        <f>IF([1]ESF!H52&gt;[1]ESF!I52,[1]ESF!H52-[1]ESF!I52,0)</f>
        <v>0</v>
      </c>
      <c r="I45" s="37">
        <f>IF(H45&gt;0,0,[1]ESF!I52-[1]ESF!H52)</f>
        <v>22698981.920000002</v>
      </c>
    </row>
    <row r="46" spans="1:9" x14ac:dyDescent="0.25">
      <c r="A46" s="9"/>
      <c r="B46" s="9"/>
      <c r="C46" s="9"/>
      <c r="D46" s="9"/>
      <c r="E46" s="21"/>
      <c r="F46" s="23" t="s">
        <v>49</v>
      </c>
      <c r="G46" s="23"/>
      <c r="H46" s="37">
        <f>IF([1]ESF!H53&gt;[1]ESF!I53,[1]ESF!H53-[1]ESF!I53,0)</f>
        <v>0</v>
      </c>
      <c r="I46" s="37">
        <f>IF(H46&gt;0,0,[1]ESF!I53-[1]ESF!H53)</f>
        <v>0</v>
      </c>
    </row>
    <row r="47" spans="1:9" x14ac:dyDescent="0.25">
      <c r="A47" s="9"/>
      <c r="B47" s="9"/>
      <c r="C47" s="9"/>
      <c r="D47" s="9"/>
      <c r="E47" s="21"/>
      <c r="F47" s="23" t="s">
        <v>50</v>
      </c>
      <c r="G47" s="23"/>
      <c r="H47" s="37">
        <f>IF([1]ESF!H54&gt;[1]ESF!I54,[1]ESF!H54-[1]ESF!I54,0)</f>
        <v>0</v>
      </c>
      <c r="I47" s="37">
        <f>IF(H47&gt;0,0,[1]ESF!I54-[1]ESF!H54)</f>
        <v>0</v>
      </c>
    </row>
    <row r="48" spans="1:9" x14ac:dyDescent="0.25">
      <c r="A48" s="9"/>
      <c r="B48" s="9"/>
      <c r="C48" s="9"/>
      <c r="D48" s="9"/>
      <c r="E48" s="21"/>
      <c r="F48" s="23" t="s">
        <v>51</v>
      </c>
      <c r="G48" s="23"/>
      <c r="H48" s="37">
        <f>IF([1]ESF!H55&gt;[1]ESF!I55,[1]ESF!H55-[1]ESF!I55,0)</f>
        <v>0</v>
      </c>
      <c r="I48" s="37">
        <f>IF(H48&gt;0,0,[1]ESF!I55-[1]ESF!H55)</f>
        <v>0</v>
      </c>
    </row>
    <row r="49" spans="1:9" x14ac:dyDescent="0.25">
      <c r="A49" s="9"/>
      <c r="B49" s="9"/>
      <c r="C49" s="9"/>
      <c r="D49" s="9"/>
      <c r="E49" s="21"/>
      <c r="F49" s="24"/>
      <c r="G49" s="24"/>
      <c r="H49" s="36"/>
      <c r="I49" s="36"/>
    </row>
    <row r="50" spans="1:9" x14ac:dyDescent="0.25">
      <c r="A50" s="9"/>
      <c r="B50" s="9"/>
      <c r="C50" s="9"/>
      <c r="D50" s="9"/>
      <c r="E50" s="21"/>
      <c r="F50" s="22" t="s">
        <v>57</v>
      </c>
      <c r="G50" s="22"/>
      <c r="H50" s="35">
        <f>SUM(H52:H53)</f>
        <v>0</v>
      </c>
      <c r="I50" s="35">
        <f>SUM(I52:I53)</f>
        <v>0</v>
      </c>
    </row>
    <row r="51" spans="1:9" x14ac:dyDescent="0.25">
      <c r="A51" s="9"/>
      <c r="B51" s="9"/>
      <c r="C51" s="9"/>
      <c r="D51" s="9"/>
      <c r="E51" s="21"/>
      <c r="F51" s="24"/>
      <c r="G51" s="24"/>
      <c r="H51" s="36"/>
      <c r="I51" s="36"/>
    </row>
    <row r="52" spans="1:9" x14ac:dyDescent="0.25">
      <c r="A52" s="9"/>
      <c r="B52" s="9"/>
      <c r="C52" s="9"/>
      <c r="D52" s="9"/>
      <c r="E52" s="21"/>
      <c r="F52" s="23" t="s">
        <v>52</v>
      </c>
      <c r="G52" s="23"/>
      <c r="H52" s="37">
        <f>IF([1]ESF!H59&gt;[1]ESF!I59,[1]ESF!H59-[1]ESF!I59,0)</f>
        <v>0</v>
      </c>
      <c r="I52" s="37">
        <f>IF(H52&gt;0,0,[1]ESF!I59-[1]ESF!H59)</f>
        <v>0</v>
      </c>
    </row>
    <row r="53" spans="1:9" x14ac:dyDescent="0.25">
      <c r="A53" s="27"/>
      <c r="B53" s="27"/>
      <c r="C53" s="27"/>
      <c r="D53" s="27"/>
      <c r="E53" s="29"/>
      <c r="F53" s="39" t="s">
        <v>53</v>
      </c>
      <c r="G53" s="39"/>
      <c r="H53" s="40">
        <f>IF([1]ESF!H60&gt;[1]ESF!I60,[1]ESF!H60-[1]ESF!I60,0)</f>
        <v>0</v>
      </c>
      <c r="I53" s="40">
        <f>IF(H53&gt;0,0,[1]ESF!I60-[1]ESF!H60)</f>
        <v>0</v>
      </c>
    </row>
  </sheetData>
  <mergeCells count="57">
    <mergeCell ref="F48:G48"/>
    <mergeCell ref="F50:G50"/>
    <mergeCell ref="F52:G52"/>
    <mergeCell ref="F53:G53"/>
    <mergeCell ref="A31:B31"/>
    <mergeCell ref="F31:G31"/>
    <mergeCell ref="A32:B32"/>
    <mergeCell ref="F32:G32"/>
    <mergeCell ref="A33:B33"/>
    <mergeCell ref="A34:B34"/>
    <mergeCell ref="F34:G34"/>
    <mergeCell ref="F22:G22"/>
    <mergeCell ref="F23:G23"/>
    <mergeCell ref="A24:B24"/>
    <mergeCell ref="F25:G25"/>
    <mergeCell ref="A26:B26"/>
    <mergeCell ref="A27:B27"/>
    <mergeCell ref="F27:G27"/>
    <mergeCell ref="F16:G16"/>
    <mergeCell ref="A17:B17"/>
    <mergeCell ref="F17:G17"/>
    <mergeCell ref="A18:B18"/>
    <mergeCell ref="F18:G18"/>
    <mergeCell ref="A19:B19"/>
    <mergeCell ref="F19:G19"/>
    <mergeCell ref="B4:H4"/>
    <mergeCell ref="D5:F5"/>
    <mergeCell ref="A9:B9"/>
    <mergeCell ref="F9:G9"/>
    <mergeCell ref="A12:B12"/>
    <mergeCell ref="F12:G12"/>
    <mergeCell ref="F38:G38"/>
    <mergeCell ref="F39:G39"/>
    <mergeCell ref="F40:G40"/>
    <mergeCell ref="F42:G42"/>
    <mergeCell ref="F44:G44"/>
    <mergeCell ref="F45:G45"/>
    <mergeCell ref="F46:G46"/>
    <mergeCell ref="F47:G47"/>
    <mergeCell ref="F36:G36"/>
    <mergeCell ref="A29:B29"/>
    <mergeCell ref="F29:G29"/>
    <mergeCell ref="A30:B30"/>
    <mergeCell ref="F30:G30"/>
    <mergeCell ref="A28:B28"/>
    <mergeCell ref="F28:G28"/>
    <mergeCell ref="A21:B21"/>
    <mergeCell ref="F21:G21"/>
    <mergeCell ref="A22:B22"/>
    <mergeCell ref="A20:B20"/>
    <mergeCell ref="F20:G20"/>
    <mergeCell ref="A14:B14"/>
    <mergeCell ref="F14:G14"/>
    <mergeCell ref="A16:B16"/>
    <mergeCell ref="B1:H1"/>
    <mergeCell ref="B2:H2"/>
    <mergeCell ref="B3:H3"/>
  </mergeCells>
  <printOptions horizontalCentered="1"/>
  <pageMargins left="0" right="0" top="0" bottom="0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2017-08-31T18:19:29Z</cp:lastPrinted>
  <dcterms:created xsi:type="dcterms:W3CDTF">2017-08-31T18:06:30Z</dcterms:created>
  <dcterms:modified xsi:type="dcterms:W3CDTF">2017-08-31T18:19:55Z</dcterms:modified>
</cp:coreProperties>
</file>